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<sst xmlns="http://schemas.openxmlformats.org/spreadsheetml/2006/main" count="83" uniqueCount="43">
  <si>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</si>
  <si>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</si>
  <si>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</si>
  <si>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</si>
  <si>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</si>
  <si>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</si>
  <si>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</si>
  <si>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</si>
  <si>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</si>
  <si>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</si>
  <si>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</si>
  <si>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</si>
  <si>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2022</t>
  </si>
  <si>
    <t>2022059</t>
  </si>
  <si>
    <t>S</t>
  </si>
  <si>
    <t>472/P</t>
  </si>
  <si>
    <t>2022_22_157</t>
  </si>
  <si>
    <t>2023</t>
  </si>
  <si>
    <t>950/PA</t>
  </si>
  <si>
    <t>3</t>
  </si>
  <si>
    <t>1023012038</t>
  </si>
  <si>
    <t>N</t>
  </si>
  <si>
    <t>1010815169</t>
  </si>
  <si>
    <t>1010815170</t>
  </si>
  <si>
    <t>1023033778</t>
  </si>
  <si>
    <t>8Z00123836</t>
  </si>
  <si>
    <t>10</t>
  </si>
  <si>
    <t>87/2023</t>
  </si>
  <si>
    <t>1023064240</t>
  </si>
  <si>
    <t>1568/FVIAC</t>
  </si>
  <si>
    <t>4_2023009</t>
  </si>
  <si>
    <t>1010825437</t>
  </si>
  <si>
    <t>1010825438</t>
  </si>
  <si>
    <t>129</t>
  </si>
  <si>
    <t>65</t>
  </si>
  <si>
    <t>16</t>
  </si>
  <si>
    <t>1920000009</t>
  </si>
  <si>
    <t>20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</si>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</sst>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13</v>
      </c>
      <c r="C2" s="4">
        <v>44820</v>
      </c>
      <c r="D2" s="5">
        <v>68390</v>
      </c>
      <c r="E2" s="5">
        <v>15045.8</v>
      </c>
      <c r="F2" s="5">
        <v>0</v>
      </c>
      <c r="G2" s="4">
        <v>44855</v>
      </c>
      <c r="H2" s="4">
        <v>44956</v>
      </c>
      <c r="I2" s="3">
        <v>101</v>
      </c>
      <c r="J2" s="3" t="s">
        <v>14</v>
      </c>
      <c r="K2" s="5">
        <f aca="true" t="shared" si="0" ref="K2:K23">IF(J2="N",SUM(D2,E2,F2),SUM(D2,F2))</f>
        <v>68390</v>
      </c>
      <c r="L2" s="5">
        <f aca="true" t="shared" si="1" ref="L2:L23">PRODUCT(I2,K2)</f>
        <v>6907390</v>
      </c>
    </row>
    <row r="3" spans="1:12" ht="12.75">
      <c r="A3" s="2" t="s">
        <v>12</v>
      </c>
      <c r="B3" s="3" t="s">
        <v>15</v>
      </c>
      <c r="C3" s="4">
        <v>44922</v>
      </c>
      <c r="D3" s="5">
        <v>220.68</v>
      </c>
      <c r="E3" s="5">
        <v>10.67</v>
      </c>
      <c r="F3" s="5">
        <v>0</v>
      </c>
      <c r="G3" s="4">
        <v>44957</v>
      </c>
      <c r="H3" s="4">
        <v>44929</v>
      </c>
      <c r="I3" s="3">
        <v>-28</v>
      </c>
      <c r="J3" s="3" t="s">
        <v>14</v>
      </c>
      <c r="K3" s="5">
        <f t="shared" si="0"/>
        <v>220.68</v>
      </c>
      <c r="L3" s="5">
        <f t="shared" si="1"/>
        <v>-6179.04</v>
      </c>
    </row>
    <row r="4" spans="1:12" ht="12.75">
      <c r="A4" s="2" t="s">
        <v>12</v>
      </c>
      <c r="B4" s="3" t="s">
        <v>16</v>
      </c>
      <c r="C4" s="4">
        <v>44924</v>
      </c>
      <c r="D4" s="5">
        <v>245.45</v>
      </c>
      <c r="E4" s="5">
        <v>24.55</v>
      </c>
      <c r="F4" s="5">
        <v>0</v>
      </c>
      <c r="G4" s="4">
        <v>44955</v>
      </c>
      <c r="H4" s="4">
        <v>44929</v>
      </c>
      <c r="I4" s="3">
        <v>-26</v>
      </c>
      <c r="J4" s="3" t="s">
        <v>14</v>
      </c>
      <c r="K4" s="5">
        <f t="shared" si="0"/>
        <v>245.45</v>
      </c>
      <c r="L4" s="5">
        <f t="shared" si="1"/>
        <v>-6381.7</v>
      </c>
    </row>
    <row r="5" spans="1:12" ht="12.75">
      <c r="A5" s="2" t="s">
        <v>17</v>
      </c>
      <c r="B5" s="3" t="s">
        <v>18</v>
      </c>
      <c r="C5" s="4">
        <v>44937</v>
      </c>
      <c r="D5" s="5">
        <v>2938</v>
      </c>
      <c r="E5">
        <v>646.36</v>
      </c>
      <c r="F5">
        <v>0</v>
      </c>
      <c r="G5">
        <v>44985</v>
      </c>
      <c r="H5">
        <v>44938</v>
      </c>
      <c r="I5">
        <v>-47</v>
      </c>
      <c r="J5" t="s">
        <v>14</v>
      </c>
      <c r="K5">
        <f t="shared" si="0"/>
        <v>2938</v>
      </c>
      <c r="L5">
        <f t="shared" si="1"/>
        <v>-138086</v>
      </c>
    </row>
    <row r="6" spans="1:12" ht="12.75">
      <c r="A6" t="s">
        <v>17</v>
      </c>
      <c r="B6" t="s">
        <v>19</v>
      </c>
      <c r="C6">
        <v>44945</v>
      </c>
      <c r="D6">
        <v>2150</v>
      </c>
      <c r="E6">
        <v>473</v>
      </c>
      <c r="F6">
        <v>0</v>
      </c>
      <c r="G6">
        <v>44945</v>
      </c>
      <c r="H6">
        <v>44949</v>
      </c>
      <c r="I6">
        <v>4</v>
      </c>
      <c r="J6" t="s">
        <v>14</v>
      </c>
      <c r="K6">
        <f t="shared" si="0"/>
        <v>2150</v>
      </c>
      <c r="L6">
        <f t="shared" si="1"/>
        <v>8600</v>
      </c>
    </row>
    <row r="7" spans="1:12" ht="12.75">
      <c r="A7" t="s">
        <v>17</v>
      </c>
      <c r="B7" t="s">
        <v>20</v>
      </c>
      <c r="C7">
        <v>44949</v>
      </c>
      <c r="D7">
        <v>21.68</v>
      </c>
      <c r="E7">
        <v>0</v>
      </c>
      <c r="F7">
        <v>0</v>
      </c>
      <c r="G7">
        <v>44979</v>
      </c>
      <c r="H7">
        <v>44956</v>
      </c>
      <c r="I7">
        <v>-23</v>
      </c>
      <c r="J7" t="s">
        <v>21</v>
      </c>
      <c r="K7">
        <f t="shared" si="0"/>
        <v>21.68</v>
      </c>
      <c r="L7">
        <f t="shared" si="1"/>
        <v>-498.64</v>
      </c>
    </row>
    <row r="8" spans="1:12" ht="12.75">
      <c r="A8" t="s">
        <v>17</v>
      </c>
      <c r="B8" t="s">
        <v>22</v>
      </c>
      <c r="C8">
        <v>44951</v>
      </c>
      <c r="D8">
        <v>85.56</v>
      </c>
      <c r="E8">
        <v>18.82</v>
      </c>
      <c r="F8">
        <v>0</v>
      </c>
      <c r="G8">
        <v>44985</v>
      </c>
      <c r="H8">
        <v>44956</v>
      </c>
      <c r="I8">
        <v>-29</v>
      </c>
      <c r="J8" t="s">
        <v>14</v>
      </c>
      <c r="K8">
        <f t="shared" si="0"/>
        <v>85.56</v>
      </c>
      <c r="L8">
        <f t="shared" si="1"/>
        <v>-2481.2400000000002</v>
      </c>
    </row>
    <row r="9" spans="1:12" ht="12.75">
      <c r="A9" t="s">
        <v>17</v>
      </c>
      <c r="B9" t="s">
        <v>23</v>
      </c>
      <c r="C9">
        <v>44951</v>
      </c>
      <c r="D9">
        <v>85.56</v>
      </c>
      <c r="E9">
        <v>18.82</v>
      </c>
      <c r="F9">
        <v>0</v>
      </c>
      <c r="G9">
        <v>44985</v>
      </c>
      <c r="H9">
        <v>44956</v>
      </c>
      <c r="I9">
        <v>-29</v>
      </c>
      <c r="J9" t="s">
        <v>14</v>
      </c>
      <c r="K9">
        <f t="shared" si="0"/>
        <v>85.56</v>
      </c>
      <c r="L9">
        <f t="shared" si="1"/>
        <v>-2481.2400000000002</v>
      </c>
    </row>
    <row r="10" spans="1:12" ht="12.75">
      <c r="A10" t="s">
        <v>17</v>
      </c>
      <c r="B10" t="s">
        <v>24</v>
      </c>
      <c r="C10">
        <v>44963</v>
      </c>
      <c r="D10">
        <v>93.79</v>
      </c>
      <c r="E10">
        <v>0</v>
      </c>
      <c r="F10">
        <v>0</v>
      </c>
      <c r="G10">
        <v>44993</v>
      </c>
      <c r="H10">
        <v>44966</v>
      </c>
      <c r="I10">
        <v>-27</v>
      </c>
      <c r="J10" t="s">
        <v>21</v>
      </c>
      <c r="K10">
        <f t="shared" si="0"/>
        <v>93.79</v>
      </c>
      <c r="L10">
        <f t="shared" si="1"/>
        <v>-2532.3300000000004</v>
      </c>
    </row>
    <row r="11" spans="1:12" ht="12.75">
      <c r="A11" t="s">
        <v>17</v>
      </c>
      <c r="B11" t="s">
        <v>25</v>
      </c>
      <c r="C11">
        <v>44966</v>
      </c>
      <c r="D11">
        <v>84.26</v>
      </c>
      <c r="E11">
        <v>18.54</v>
      </c>
      <c r="F11">
        <v>0</v>
      </c>
      <c r="G11">
        <v>44998</v>
      </c>
      <c r="H11">
        <v>44974</v>
      </c>
      <c r="I11">
        <v>-24</v>
      </c>
      <c r="J11" t="s">
        <v>14</v>
      </c>
      <c r="K11">
        <f t="shared" si="0"/>
        <v>84.26</v>
      </c>
      <c r="L11">
        <f t="shared" si="1"/>
        <v>-2022.2400000000002</v>
      </c>
    </row>
    <row r="12" spans="1:12" ht="12.75">
      <c r="A12" t="s">
        <v>17</v>
      </c>
      <c r="B12" t="s">
        <v>26</v>
      </c>
      <c r="C12">
        <v>44970</v>
      </c>
      <c r="D12">
        <v>2150</v>
      </c>
      <c r="E12">
        <v>473</v>
      </c>
      <c r="F12">
        <v>0</v>
      </c>
      <c r="G12">
        <v>44970</v>
      </c>
      <c r="H12">
        <v>44974</v>
      </c>
      <c r="I12">
        <v>4</v>
      </c>
      <c r="J12" t="s">
        <v>14</v>
      </c>
      <c r="K12">
        <f t="shared" si="0"/>
        <v>2150</v>
      </c>
      <c r="L12">
        <f t="shared" si="1"/>
        <v>8600</v>
      </c>
    </row>
    <row r="13" spans="1:12" ht="12.75">
      <c r="A13" t="s">
        <v>17</v>
      </c>
      <c r="B13" t="s">
        <v>27</v>
      </c>
      <c r="C13">
        <v>44980</v>
      </c>
      <c r="D13">
        <v>150</v>
      </c>
      <c r="E13">
        <v>15</v>
      </c>
      <c r="F13">
        <v>0</v>
      </c>
      <c r="G13">
        <v>45010</v>
      </c>
      <c r="H13">
        <v>44984</v>
      </c>
      <c r="I13">
        <v>-26</v>
      </c>
      <c r="J13" t="s">
        <v>14</v>
      </c>
      <c r="K13">
        <f t="shared" si="0"/>
        <v>150</v>
      </c>
      <c r="L13">
        <f t="shared" si="1"/>
        <v>-3900</v>
      </c>
    </row>
    <row r="14" spans="1:12" ht="12.75">
      <c r="A14" t="s">
        <v>17</v>
      </c>
      <c r="B14" t="s">
        <v>28</v>
      </c>
      <c r="C14">
        <v>44989</v>
      </c>
      <c r="D14">
        <v>6.79</v>
      </c>
      <c r="E14">
        <v>0</v>
      </c>
      <c r="F14">
        <v>0</v>
      </c>
      <c r="G14">
        <v>45019</v>
      </c>
      <c r="H14">
        <v>44993</v>
      </c>
      <c r="I14">
        <v>-26</v>
      </c>
      <c r="J14" t="s">
        <v>21</v>
      </c>
      <c r="K14">
        <f t="shared" si="0"/>
        <v>6.79</v>
      </c>
      <c r="L14">
        <f t="shared" si="1"/>
        <v>-176.54</v>
      </c>
    </row>
    <row r="15" spans="1:12" ht="12.75">
      <c r="A15" t="s">
        <v>17</v>
      </c>
      <c r="B15" t="s">
        <v>29</v>
      </c>
      <c r="C15">
        <v>44987</v>
      </c>
      <c r="D15">
        <v>630.16</v>
      </c>
      <c r="E15">
        <v>138.64</v>
      </c>
      <c r="F15">
        <v>0</v>
      </c>
      <c r="G15">
        <v>45018</v>
      </c>
      <c r="H15">
        <v>44995</v>
      </c>
      <c r="I15">
        <v>-23</v>
      </c>
      <c r="J15" t="s">
        <v>14</v>
      </c>
      <c r="K15">
        <f t="shared" si="0"/>
        <v>630.16</v>
      </c>
      <c r="L15">
        <f t="shared" si="1"/>
        <v>-14493.679999999998</v>
      </c>
    </row>
    <row r="16" spans="1:12" ht="12.75">
      <c r="A16" t="s">
        <v>17</v>
      </c>
      <c r="B16" t="s">
        <v>30</v>
      </c>
      <c r="C16">
        <v>44994</v>
      </c>
      <c r="D16">
        <v>2184.96</v>
      </c>
      <c r="E16">
        <v>480.69</v>
      </c>
      <c r="F16">
        <v>0</v>
      </c>
      <c r="G16">
        <v>45025</v>
      </c>
      <c r="H16">
        <v>44995</v>
      </c>
      <c r="I16">
        <v>-30</v>
      </c>
      <c r="J16" t="s">
        <v>14</v>
      </c>
      <c r="K16">
        <f t="shared" si="0"/>
        <v>2184.96</v>
      </c>
      <c r="L16">
        <f t="shared" si="1"/>
        <v>-65548.8</v>
      </c>
    </row>
    <row r="17" spans="1:12" ht="12.75">
      <c r="A17" t="s">
        <v>17</v>
      </c>
      <c r="B17" t="s">
        <v>31</v>
      </c>
      <c r="C17">
        <v>45002</v>
      </c>
      <c r="D17">
        <v>118.13</v>
      </c>
      <c r="E17">
        <v>25.99</v>
      </c>
      <c r="F17">
        <v>0</v>
      </c>
      <c r="G17">
        <v>45046</v>
      </c>
      <c r="H17">
        <v>45009</v>
      </c>
      <c r="I17">
        <v>-37</v>
      </c>
      <c r="J17" t="s">
        <v>14</v>
      </c>
      <c r="K17">
        <f t="shared" si="0"/>
        <v>118.13</v>
      </c>
      <c r="L17">
        <f t="shared" si="1"/>
        <v>-4370.8099999999995</v>
      </c>
    </row>
    <row r="18" spans="1:12" ht="12.75">
      <c r="A18" t="s">
        <v>17</v>
      </c>
      <c r="B18" t="s">
        <v>32</v>
      </c>
      <c r="C18">
        <v>45002</v>
      </c>
      <c r="D18">
        <v>100.45</v>
      </c>
      <c r="E18">
        <v>22.1</v>
      </c>
      <c r="F18">
        <v>0</v>
      </c>
      <c r="G18">
        <v>45046</v>
      </c>
      <c r="H18">
        <v>45009</v>
      </c>
      <c r="I18">
        <v>-37</v>
      </c>
      <c r="J18" t="s">
        <v>14</v>
      </c>
      <c r="K18">
        <f t="shared" si="0"/>
        <v>100.45</v>
      </c>
      <c r="L18">
        <f t="shared" si="1"/>
        <v>-3716.65</v>
      </c>
    </row>
    <row r="19" spans="1:12" ht="12.75">
      <c r="A19" t="s">
        <v>17</v>
      </c>
      <c r="B19" t="s">
        <v>33</v>
      </c>
      <c r="C19">
        <v>45006</v>
      </c>
      <c r="D19">
        <v>643</v>
      </c>
      <c r="E19">
        <v>0</v>
      </c>
      <c r="F19">
        <v>0</v>
      </c>
      <c r="G19">
        <v>45006</v>
      </c>
      <c r="H19">
        <v>45009</v>
      </c>
      <c r="I19">
        <v>3</v>
      </c>
      <c r="J19" t="s">
        <v>21</v>
      </c>
      <c r="K19">
        <f t="shared" si="0"/>
        <v>643</v>
      </c>
      <c r="L19">
        <f t="shared" si="1"/>
        <v>1929</v>
      </c>
    </row>
    <row r="20" spans="1:12" ht="12.75">
      <c r="A20" t="s">
        <v>17</v>
      </c>
      <c r="B20" t="s">
        <v>34</v>
      </c>
      <c r="C20">
        <v>45003</v>
      </c>
      <c r="D20">
        <v>700</v>
      </c>
      <c r="E20">
        <v>154</v>
      </c>
      <c r="F20">
        <v>0</v>
      </c>
      <c r="G20">
        <v>45003</v>
      </c>
      <c r="H20">
        <v>45009</v>
      </c>
      <c r="I20">
        <v>6</v>
      </c>
      <c r="J20" t="s">
        <v>14</v>
      </c>
      <c r="K20">
        <f t="shared" si="0"/>
        <v>700</v>
      </c>
      <c r="L20">
        <f t="shared" si="1"/>
        <v>4200</v>
      </c>
    </row>
    <row r="21" spans="1:12" ht="12.75">
      <c r="A21" t="s">
        <v>17</v>
      </c>
      <c r="B21" t="s">
        <v>35</v>
      </c>
      <c r="C21">
        <v>45009</v>
      </c>
      <c r="D21">
        <v>283.5</v>
      </c>
      <c r="E21">
        <v>0</v>
      </c>
      <c r="F21">
        <v>0</v>
      </c>
      <c r="G21">
        <v>45019</v>
      </c>
      <c r="H21">
        <v>45012</v>
      </c>
      <c r="I21">
        <v>-7</v>
      </c>
      <c r="J21" t="s">
        <v>21</v>
      </c>
      <c r="K21">
        <f t="shared" si="0"/>
        <v>283.5</v>
      </c>
      <c r="L21">
        <f t="shared" si="1"/>
        <v>-1984.5</v>
      </c>
    </row>
    <row r="22" spans="1:12" ht="12.75">
      <c r="A22" t="s">
        <v>17</v>
      </c>
      <c r="B22" t="s">
        <v>36</v>
      </c>
      <c r="C22">
        <v>45009</v>
      </c>
      <c r="D22">
        <v>40.9</v>
      </c>
      <c r="E22">
        <v>9</v>
      </c>
      <c r="F22">
        <v>0</v>
      </c>
      <c r="G22">
        <v>45039</v>
      </c>
      <c r="H22">
        <v>45012</v>
      </c>
      <c r="I22">
        <v>-27</v>
      </c>
      <c r="J22" t="s">
        <v>14</v>
      </c>
      <c r="K22">
        <f t="shared" si="0"/>
        <v>40.9</v>
      </c>
      <c r="L22">
        <f t="shared" si="1"/>
        <v>-1104.3</v>
      </c>
    </row>
    <row r="23" spans="1:12" ht="12.75">
      <c r="A23" t="s">
        <v>17</v>
      </c>
      <c r="B23" t="s">
        <v>37</v>
      </c>
      <c r="C23">
        <v>45009</v>
      </c>
      <c r="D23">
        <v>2350</v>
      </c>
      <c r="E23">
        <v>517</v>
      </c>
      <c r="F23">
        <v>0</v>
      </c>
      <c r="G23">
        <v>45009</v>
      </c>
      <c r="H23">
        <v>45012</v>
      </c>
      <c r="I23">
        <v>3</v>
      </c>
      <c r="J23" t="s">
        <v>14</v>
      </c>
      <c r="K23">
        <f t="shared" si="0"/>
        <v>2350</v>
      </c>
      <c r="L23">
        <f t="shared" si="1"/>
        <v>7050</v>
      </c>
    </row>
    <row r="24" spans="10:12" ht="15">
      <c r="J24" s="6" t="s">
        <v>38</v>
      </c>
      <c r="K24" s="7">
        <f>SUM(K2:K23)</f>
        <v>83672.86999999997</v>
      </c>
      <c r="L24" s="8">
        <f>SUM(L2:L23)</f>
        <v>6681811.29</v>
      </c>
    </row>
    <row r="29" ht="12.75">
      <c r="B29" s="9" t="s">
        <v>39</v>
      </c>
    </row>
    <row r="30" spans="1:3" ht="12.75">
      <c r="A30" s="10" t="s">
        <v>40</v>
      </c>
      <c r="B30" s="9" t="s">
        <v>41</v>
      </c>
      <c r="C30" s="11">
        <f>L24/K24</f>
        <v>79.85636551011102</v>
      </c>
    </row>
    <row r="31" ht="12.75">
      <c r="B31" s="9" t="s">
        <v>42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</cp:lastModifiedBy>
  <dcterms:created xsi:type="dcterms:W3CDTF">2023-04-05T07:57:09Z</dcterms:created>
  <dcterms:modified xsi:type="dcterms:W3CDTF">2023-04-05T07:57:09Z</dcterms:modified>
  <cp:category/>
  <cp:version/>
  <cp:contentType/>
  <cp:contentStatus/>
</cp:coreProperties>
</file>