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<sst xmlns="http://schemas.openxmlformats.org/spreadsheetml/2006/main" count="116" uniqueCount="53">
  <si>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</si>
  <si>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</si>
  <si>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</si>
  <si>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</si>
  <si>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</si>
  <si>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</si>
  <si>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</si>
  <si>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</si>
  <si>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</si>
  <si>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</si>
  <si>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</si>
  <si>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</si>
  <si>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</si>
  <si>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6201/A/2022</t>
  </si>
  <si>
    <t>S</t>
  </si>
  <si>
    <t>6820221019000032</t>
  </si>
  <si>
    <t>6820221019000035</t>
  </si>
  <si>
    <t>6820221019000030</t>
  </si>
  <si>
    <t>6820221019000029</t>
  </si>
  <si>
    <t>6820221019000037</t>
  </si>
  <si>
    <t>6820221019000034</t>
  </si>
  <si>
    <t>6820221019000036</t>
  </si>
  <si>
    <t>8Z00662203</t>
  </si>
  <si>
    <t>834/2022</t>
  </si>
  <si>
    <t>1010796600</t>
  </si>
  <si>
    <t>1010796599</t>
  </si>
  <si>
    <t>EIMM002621</t>
  </si>
  <si>
    <t>58</t>
  </si>
  <si>
    <t>1022281372</t>
  </si>
  <si>
    <t>N</t>
  </si>
  <si>
    <t>7356</t>
  </si>
  <si>
    <t>82/P</t>
  </si>
  <si>
    <t>0000004219/PA</t>
  </si>
  <si>
    <t>1022127194</t>
  </si>
  <si>
    <t>000000002928</t>
  </si>
  <si>
    <t>PA/499</t>
  </si>
  <si>
    <t>349</t>
  </si>
  <si>
    <t>425/P</t>
  </si>
  <si>
    <t>22106274</t>
  </si>
  <si>
    <t>22106275</t>
  </si>
  <si>
    <t>22106276</t>
  </si>
  <si>
    <t>22106277</t>
  </si>
  <si>
    <t>114</t>
  </si>
  <si>
    <t>115</t>
  </si>
  <si>
    <t>2022_22_152</t>
  </si>
  <si>
    <t>1010806802</t>
  </si>
  <si>
    <t>1010806803</t>
  </si>
  <si>
    <t>8Z00831197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</si>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</sst>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PageLayoutView="0" workbookViewId="0" topLeftCell="A1">
      <selection activeCell="L34" sqref="L34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13</v>
      </c>
      <c r="C2" s="4">
        <v>44834</v>
      </c>
      <c r="D2" s="5">
        <v>965.7</v>
      </c>
      <c r="E2" s="5">
        <v>212.45</v>
      </c>
      <c r="F2" s="5">
        <v>0</v>
      </c>
      <c r="G2" s="4">
        <v>44895</v>
      </c>
      <c r="H2" s="4">
        <v>44839</v>
      </c>
      <c r="I2" s="3">
        <v>-56</v>
      </c>
      <c r="J2" s="3" t="s">
        <v>14</v>
      </c>
      <c r="K2" s="5">
        <f aca="true" t="shared" si="0" ref="K2:K34">IF(J2="N",SUM(D2,E2,F2),SUM(D2,F2))</f>
        <v>965.7</v>
      </c>
      <c r="L2" s="5">
        <f aca="true" t="shared" si="1" ref="L2:L34">PRODUCT(I2,K2)</f>
        <v>-54079.200000000004</v>
      </c>
    </row>
    <row r="3" spans="1:12" ht="12.75">
      <c r="A3" s="2" t="s">
        <v>12</v>
      </c>
      <c r="B3" s="3" t="s">
        <v>15</v>
      </c>
      <c r="C3" s="4">
        <v>44838</v>
      </c>
      <c r="D3" s="5">
        <v>76.52</v>
      </c>
      <c r="E3" s="5">
        <v>14.15</v>
      </c>
      <c r="F3" s="5">
        <v>0</v>
      </c>
      <c r="G3" s="4">
        <v>44868</v>
      </c>
      <c r="H3" s="4">
        <v>44846</v>
      </c>
      <c r="I3" s="3">
        <v>-22</v>
      </c>
      <c r="J3" s="3" t="s">
        <v>14</v>
      </c>
      <c r="K3" s="5">
        <f t="shared" si="0"/>
        <v>76.52</v>
      </c>
      <c r="L3" s="5">
        <f t="shared" si="1"/>
        <v>-1683.4399999999998</v>
      </c>
    </row>
    <row r="4" spans="1:12" ht="12.75">
      <c r="A4" s="2" t="s">
        <v>12</v>
      </c>
      <c r="B4" s="3" t="s">
        <v>16</v>
      </c>
      <c r="C4" s="4">
        <v>44838</v>
      </c>
      <c r="D4" s="5">
        <v>76.52</v>
      </c>
      <c r="E4" s="5">
        <v>14.15</v>
      </c>
      <c r="F4" s="5">
        <v>0</v>
      </c>
      <c r="G4" s="4">
        <v>44868</v>
      </c>
      <c r="H4" s="4">
        <v>44846</v>
      </c>
      <c r="I4" s="3">
        <v>-22</v>
      </c>
      <c r="J4" s="3" t="s">
        <v>14</v>
      </c>
      <c r="K4" s="5">
        <f t="shared" si="0"/>
        <v>76.52</v>
      </c>
      <c r="L4" s="5">
        <f t="shared" si="1"/>
        <v>-1683.4399999999998</v>
      </c>
    </row>
    <row r="5" spans="1:12" ht="12.75">
      <c r="A5" s="2" t="s">
        <v>12</v>
      </c>
      <c r="B5" s="3" t="s">
        <v>17</v>
      </c>
      <c r="C5" s="4">
        <v>44838</v>
      </c>
      <c r="D5" s="5">
        <v>74.98</v>
      </c>
      <c r="E5">
        <v>13.81</v>
      </c>
      <c r="F5">
        <v>0</v>
      </c>
      <c r="G5">
        <v>44868</v>
      </c>
      <c r="H5">
        <v>44846</v>
      </c>
      <c r="I5">
        <v>-22</v>
      </c>
      <c r="J5" t="s">
        <v>14</v>
      </c>
      <c r="K5">
        <f t="shared" si="0"/>
        <v>74.98</v>
      </c>
      <c r="L5">
        <f t="shared" si="1"/>
        <v>-1649.5600000000002</v>
      </c>
    </row>
    <row r="6" spans="1:12" ht="12.75">
      <c r="A6" t="s">
        <v>12</v>
      </c>
      <c r="B6" t="s">
        <v>18</v>
      </c>
      <c r="C6">
        <v>44838</v>
      </c>
      <c r="D6">
        <v>66.52</v>
      </c>
      <c r="E6">
        <v>11.95</v>
      </c>
      <c r="F6">
        <v>0</v>
      </c>
      <c r="G6">
        <v>44868</v>
      </c>
      <c r="H6">
        <v>44846</v>
      </c>
      <c r="I6">
        <v>-22</v>
      </c>
      <c r="J6" t="s">
        <v>14</v>
      </c>
      <c r="K6">
        <f t="shared" si="0"/>
        <v>66.52</v>
      </c>
      <c r="L6">
        <f t="shared" si="1"/>
        <v>-1463.4399999999998</v>
      </c>
    </row>
    <row r="7" spans="1:12" ht="12.75">
      <c r="A7" t="s">
        <v>12</v>
      </c>
      <c r="B7" t="s">
        <v>19</v>
      </c>
      <c r="C7">
        <v>44838</v>
      </c>
      <c r="D7">
        <v>28.2</v>
      </c>
      <c r="E7">
        <v>3.52</v>
      </c>
      <c r="F7">
        <v>0</v>
      </c>
      <c r="G7">
        <v>44868</v>
      </c>
      <c r="H7">
        <v>44846</v>
      </c>
      <c r="I7">
        <v>-22</v>
      </c>
      <c r="J7" t="s">
        <v>14</v>
      </c>
      <c r="K7">
        <f t="shared" si="0"/>
        <v>28.2</v>
      </c>
      <c r="L7">
        <f t="shared" si="1"/>
        <v>-620.4</v>
      </c>
    </row>
    <row r="8" spans="1:12" ht="12.75">
      <c r="A8" t="s">
        <v>12</v>
      </c>
      <c r="B8" t="s">
        <v>20</v>
      </c>
      <c r="C8">
        <v>44838</v>
      </c>
      <c r="D8">
        <v>66.52</v>
      </c>
      <c r="E8">
        <v>11.95</v>
      </c>
      <c r="F8">
        <v>0</v>
      </c>
      <c r="G8">
        <v>44868</v>
      </c>
      <c r="H8">
        <v>44846</v>
      </c>
      <c r="I8">
        <v>-22</v>
      </c>
      <c r="J8" t="s">
        <v>14</v>
      </c>
      <c r="K8">
        <f t="shared" si="0"/>
        <v>66.52</v>
      </c>
      <c r="L8">
        <f t="shared" si="1"/>
        <v>-1463.4399999999998</v>
      </c>
    </row>
    <row r="9" spans="1:12" ht="12.75">
      <c r="A9" t="s">
        <v>12</v>
      </c>
      <c r="B9" t="s">
        <v>21</v>
      </c>
      <c r="C9">
        <v>44838</v>
      </c>
      <c r="D9">
        <v>76.52</v>
      </c>
      <c r="E9">
        <v>14.15</v>
      </c>
      <c r="F9">
        <v>0</v>
      </c>
      <c r="G9">
        <v>44868</v>
      </c>
      <c r="H9">
        <v>44846</v>
      </c>
      <c r="I9">
        <v>-22</v>
      </c>
      <c r="J9" t="s">
        <v>14</v>
      </c>
      <c r="K9">
        <f t="shared" si="0"/>
        <v>76.52</v>
      </c>
      <c r="L9">
        <f t="shared" si="1"/>
        <v>-1683.4399999999998</v>
      </c>
    </row>
    <row r="10" spans="1:12" ht="12.75">
      <c r="A10" t="s">
        <v>12</v>
      </c>
      <c r="B10" t="s">
        <v>22</v>
      </c>
      <c r="C10">
        <v>44845</v>
      </c>
      <c r="D10">
        <v>84.26</v>
      </c>
      <c r="E10">
        <v>18.54</v>
      </c>
      <c r="F10">
        <v>0</v>
      </c>
      <c r="G10">
        <v>44876</v>
      </c>
      <c r="H10">
        <v>44851</v>
      </c>
      <c r="I10">
        <v>-25</v>
      </c>
      <c r="J10" t="s">
        <v>14</v>
      </c>
      <c r="K10">
        <f t="shared" si="0"/>
        <v>84.26</v>
      </c>
      <c r="L10">
        <f t="shared" si="1"/>
        <v>-2106.5</v>
      </c>
    </row>
    <row r="11" spans="1:12" ht="12.75">
      <c r="A11" t="s">
        <v>12</v>
      </c>
      <c r="B11" t="s">
        <v>23</v>
      </c>
      <c r="C11">
        <v>44855</v>
      </c>
      <c r="D11">
        <v>500</v>
      </c>
      <c r="E11">
        <v>50</v>
      </c>
      <c r="F11">
        <v>0</v>
      </c>
      <c r="G11">
        <v>44885</v>
      </c>
      <c r="H11">
        <v>44855</v>
      </c>
      <c r="I11">
        <v>-30</v>
      </c>
      <c r="J11" t="s">
        <v>14</v>
      </c>
      <c r="K11">
        <f t="shared" si="0"/>
        <v>500</v>
      </c>
      <c r="L11">
        <f t="shared" si="1"/>
        <v>-15000</v>
      </c>
    </row>
    <row r="12" spans="1:12" ht="12.75">
      <c r="A12" t="s">
        <v>12</v>
      </c>
      <c r="B12" t="s">
        <v>24</v>
      </c>
      <c r="C12">
        <v>44859</v>
      </c>
      <c r="D12">
        <v>85.56</v>
      </c>
      <c r="E12">
        <v>18.82</v>
      </c>
      <c r="F12">
        <v>0</v>
      </c>
      <c r="G12">
        <v>44895</v>
      </c>
      <c r="H12">
        <v>44860</v>
      </c>
      <c r="I12">
        <v>-35</v>
      </c>
      <c r="J12" t="s">
        <v>14</v>
      </c>
      <c r="K12">
        <f t="shared" si="0"/>
        <v>85.56</v>
      </c>
      <c r="L12">
        <f t="shared" si="1"/>
        <v>-2994.6</v>
      </c>
    </row>
    <row r="13" spans="1:12" ht="12.75">
      <c r="A13" t="s">
        <v>12</v>
      </c>
      <c r="B13" t="s">
        <v>25</v>
      </c>
      <c r="C13">
        <v>44859</v>
      </c>
      <c r="D13">
        <v>85.56</v>
      </c>
      <c r="E13">
        <v>18.82</v>
      </c>
      <c r="F13">
        <v>0</v>
      </c>
      <c r="G13">
        <v>44895</v>
      </c>
      <c r="H13">
        <v>44860</v>
      </c>
      <c r="I13">
        <v>-35</v>
      </c>
      <c r="J13" t="s">
        <v>14</v>
      </c>
      <c r="K13">
        <f t="shared" si="0"/>
        <v>85.56</v>
      </c>
      <c r="L13">
        <f t="shared" si="1"/>
        <v>-2994.6</v>
      </c>
    </row>
    <row r="14" spans="1:12" ht="12.75">
      <c r="A14" t="s">
        <v>12</v>
      </c>
      <c r="B14" t="s">
        <v>26</v>
      </c>
      <c r="C14">
        <v>44862</v>
      </c>
      <c r="D14">
        <v>180</v>
      </c>
      <c r="E14">
        <v>39.6</v>
      </c>
      <c r="F14">
        <v>0</v>
      </c>
      <c r="G14">
        <v>44862</v>
      </c>
      <c r="H14">
        <v>44875</v>
      </c>
      <c r="I14">
        <v>13</v>
      </c>
      <c r="J14" t="s">
        <v>14</v>
      </c>
      <c r="K14">
        <f t="shared" si="0"/>
        <v>180</v>
      </c>
      <c r="L14">
        <f t="shared" si="1"/>
        <v>2340</v>
      </c>
    </row>
    <row r="15" spans="1:12" ht="12.75">
      <c r="A15" t="s">
        <v>12</v>
      </c>
      <c r="B15" t="s">
        <v>27</v>
      </c>
      <c r="C15">
        <v>44859</v>
      </c>
      <c r="D15">
        <v>4500</v>
      </c>
      <c r="E15">
        <v>990</v>
      </c>
      <c r="F15">
        <v>0</v>
      </c>
      <c r="G15">
        <v>44859</v>
      </c>
      <c r="H15">
        <v>44875</v>
      </c>
      <c r="I15">
        <v>16</v>
      </c>
      <c r="J15" t="s">
        <v>14</v>
      </c>
      <c r="K15">
        <f t="shared" si="0"/>
        <v>4500</v>
      </c>
      <c r="L15">
        <f t="shared" si="1"/>
        <v>72000</v>
      </c>
    </row>
    <row r="16" spans="1:12" ht="12.75">
      <c r="A16" t="s">
        <v>12</v>
      </c>
      <c r="B16" t="s">
        <v>28</v>
      </c>
      <c r="C16">
        <v>44867</v>
      </c>
      <c r="D16">
        <v>1.09</v>
      </c>
      <c r="E16">
        <v>0</v>
      </c>
      <c r="F16">
        <v>0</v>
      </c>
      <c r="G16">
        <v>44897</v>
      </c>
      <c r="H16">
        <v>44875</v>
      </c>
      <c r="I16">
        <v>-22</v>
      </c>
      <c r="J16" t="s">
        <v>29</v>
      </c>
      <c r="K16">
        <f t="shared" si="0"/>
        <v>1.09</v>
      </c>
      <c r="L16">
        <f t="shared" si="1"/>
        <v>-23.98</v>
      </c>
    </row>
    <row r="17" spans="1:12" ht="12.75">
      <c r="A17" t="s">
        <v>12</v>
      </c>
      <c r="B17" t="s">
        <v>30</v>
      </c>
      <c r="C17">
        <v>44865</v>
      </c>
      <c r="D17">
        <v>140</v>
      </c>
      <c r="E17">
        <v>30.8</v>
      </c>
      <c r="F17">
        <v>0</v>
      </c>
      <c r="G17">
        <v>44895</v>
      </c>
      <c r="H17">
        <v>44880</v>
      </c>
      <c r="I17">
        <v>-15</v>
      </c>
      <c r="J17" t="s">
        <v>14</v>
      </c>
      <c r="K17">
        <f t="shared" si="0"/>
        <v>140</v>
      </c>
      <c r="L17">
        <f t="shared" si="1"/>
        <v>-2100</v>
      </c>
    </row>
    <row r="18" spans="1:12" ht="12.75">
      <c r="A18" t="s">
        <v>12</v>
      </c>
      <c r="B18" t="s">
        <v>31</v>
      </c>
      <c r="C18">
        <v>44865</v>
      </c>
      <c r="D18">
        <v>1376</v>
      </c>
      <c r="E18">
        <v>302.72</v>
      </c>
      <c r="F18">
        <v>0</v>
      </c>
      <c r="G18">
        <v>44895</v>
      </c>
      <c r="H18">
        <v>44880</v>
      </c>
      <c r="I18">
        <v>-15</v>
      </c>
      <c r="J18" t="s">
        <v>14</v>
      </c>
      <c r="K18">
        <f t="shared" si="0"/>
        <v>1376</v>
      </c>
      <c r="L18">
        <f t="shared" si="1"/>
        <v>-20640</v>
      </c>
    </row>
    <row r="19" spans="1:12" ht="12.75">
      <c r="A19" t="s">
        <v>12</v>
      </c>
      <c r="B19" t="s">
        <v>32</v>
      </c>
      <c r="C19">
        <v>44882</v>
      </c>
      <c r="D19">
        <v>250</v>
      </c>
      <c r="E19">
        <v>55</v>
      </c>
      <c r="F19">
        <v>0</v>
      </c>
      <c r="G19">
        <v>44912</v>
      </c>
      <c r="H19">
        <v>44883</v>
      </c>
      <c r="I19">
        <v>-29</v>
      </c>
      <c r="J19" t="s">
        <v>14</v>
      </c>
      <c r="K19">
        <f t="shared" si="0"/>
        <v>250</v>
      </c>
      <c r="L19">
        <f t="shared" si="1"/>
        <v>-7250</v>
      </c>
    </row>
    <row r="20" spans="1:12" ht="12.75">
      <c r="A20" t="s">
        <v>12</v>
      </c>
      <c r="B20" t="s">
        <v>33</v>
      </c>
      <c r="C20">
        <v>44684</v>
      </c>
      <c r="D20">
        <v>34.56</v>
      </c>
      <c r="E20">
        <v>0</v>
      </c>
      <c r="F20">
        <v>0</v>
      </c>
      <c r="G20">
        <v>44714</v>
      </c>
      <c r="H20">
        <v>44889</v>
      </c>
      <c r="I20">
        <v>175</v>
      </c>
      <c r="J20" t="s">
        <v>29</v>
      </c>
      <c r="K20">
        <f t="shared" si="0"/>
        <v>34.56</v>
      </c>
      <c r="L20">
        <f t="shared" si="1"/>
        <v>6048</v>
      </c>
    </row>
    <row r="21" spans="1:12" ht="12.75">
      <c r="A21" t="s">
        <v>12</v>
      </c>
      <c r="B21" t="s">
        <v>34</v>
      </c>
      <c r="C21">
        <v>44886</v>
      </c>
      <c r="D21">
        <v>4660</v>
      </c>
      <c r="E21">
        <v>0</v>
      </c>
      <c r="F21">
        <v>0</v>
      </c>
      <c r="G21">
        <v>44916</v>
      </c>
      <c r="H21">
        <v>44889</v>
      </c>
      <c r="I21">
        <v>-27</v>
      </c>
      <c r="J21" t="s">
        <v>29</v>
      </c>
      <c r="K21">
        <f t="shared" si="0"/>
        <v>4660</v>
      </c>
      <c r="L21">
        <f t="shared" si="1"/>
        <v>-125820</v>
      </c>
    </row>
    <row r="22" spans="1:12" ht="12.75">
      <c r="A22" t="s">
        <v>12</v>
      </c>
      <c r="B22" t="s">
        <v>35</v>
      </c>
      <c r="C22">
        <v>44888</v>
      </c>
      <c r="D22">
        <v>513</v>
      </c>
      <c r="E22">
        <v>112.86</v>
      </c>
      <c r="F22">
        <v>0</v>
      </c>
      <c r="G22">
        <v>44918</v>
      </c>
      <c r="H22">
        <v>44889</v>
      </c>
      <c r="I22">
        <v>-29</v>
      </c>
      <c r="J22" t="s">
        <v>14</v>
      </c>
      <c r="K22">
        <f t="shared" si="0"/>
        <v>513</v>
      </c>
      <c r="L22">
        <f t="shared" si="1"/>
        <v>-14877</v>
      </c>
    </row>
    <row r="23" spans="1:12" ht="12.75">
      <c r="A23" t="s">
        <v>12</v>
      </c>
      <c r="B23" t="s">
        <v>36</v>
      </c>
      <c r="C23">
        <v>44889</v>
      </c>
      <c r="D23">
        <v>2150</v>
      </c>
      <c r="E23">
        <v>473</v>
      </c>
      <c r="F23">
        <v>0</v>
      </c>
      <c r="G23">
        <v>44889</v>
      </c>
      <c r="H23">
        <v>44890</v>
      </c>
      <c r="I23">
        <v>1</v>
      </c>
      <c r="J23" t="s">
        <v>14</v>
      </c>
      <c r="K23">
        <f t="shared" si="0"/>
        <v>2150</v>
      </c>
      <c r="L23">
        <f t="shared" si="1"/>
        <v>2150</v>
      </c>
    </row>
    <row r="24" spans="1:12" ht="12.75">
      <c r="A24" t="s">
        <v>12</v>
      </c>
      <c r="B24" t="s">
        <v>37</v>
      </c>
      <c r="C24">
        <v>44894</v>
      </c>
      <c r="D24">
        <v>391.4</v>
      </c>
      <c r="E24">
        <v>21.34</v>
      </c>
      <c r="F24">
        <v>0</v>
      </c>
      <c r="G24">
        <v>44926</v>
      </c>
      <c r="H24">
        <v>44900</v>
      </c>
      <c r="I24">
        <v>-26</v>
      </c>
      <c r="J24" t="s">
        <v>14</v>
      </c>
      <c r="K24">
        <f t="shared" si="0"/>
        <v>391.4</v>
      </c>
      <c r="L24">
        <f t="shared" si="1"/>
        <v>-10176.4</v>
      </c>
    </row>
    <row r="25" spans="1:12" ht="12.75">
      <c r="A25" t="s">
        <v>12</v>
      </c>
      <c r="B25" t="s">
        <v>38</v>
      </c>
      <c r="C25">
        <v>44895</v>
      </c>
      <c r="D25">
        <v>104.2</v>
      </c>
      <c r="E25">
        <v>22.92</v>
      </c>
      <c r="F25">
        <v>0</v>
      </c>
      <c r="G25">
        <v>44925</v>
      </c>
      <c r="H25">
        <v>44900</v>
      </c>
      <c r="I25">
        <v>-25</v>
      </c>
      <c r="J25" t="s">
        <v>14</v>
      </c>
      <c r="K25">
        <f t="shared" si="0"/>
        <v>104.2</v>
      </c>
      <c r="L25">
        <f t="shared" si="1"/>
        <v>-2605</v>
      </c>
    </row>
    <row r="26" spans="1:12" ht="12.75">
      <c r="A26" t="s">
        <v>12</v>
      </c>
      <c r="B26" t="s">
        <v>39</v>
      </c>
      <c r="C26">
        <v>44895</v>
      </c>
      <c r="D26">
        <v>104.2</v>
      </c>
      <c r="E26">
        <v>22.92</v>
      </c>
      <c r="F26">
        <v>0</v>
      </c>
      <c r="G26">
        <v>44925</v>
      </c>
      <c r="H26">
        <v>44900</v>
      </c>
      <c r="I26">
        <v>-25</v>
      </c>
      <c r="J26" t="s">
        <v>14</v>
      </c>
      <c r="K26">
        <f t="shared" si="0"/>
        <v>104.2</v>
      </c>
      <c r="L26">
        <f t="shared" si="1"/>
        <v>-2605</v>
      </c>
    </row>
    <row r="27" spans="1:12" ht="12.75">
      <c r="A27" t="s">
        <v>12</v>
      </c>
      <c r="B27" t="s">
        <v>40</v>
      </c>
      <c r="C27">
        <v>44895</v>
      </c>
      <c r="D27">
        <v>104.2</v>
      </c>
      <c r="E27">
        <v>22.92</v>
      </c>
      <c r="F27">
        <v>0</v>
      </c>
      <c r="G27">
        <v>44925</v>
      </c>
      <c r="H27">
        <v>44900</v>
      </c>
      <c r="I27">
        <v>-25</v>
      </c>
      <c r="J27" t="s">
        <v>14</v>
      </c>
      <c r="K27">
        <f t="shared" si="0"/>
        <v>104.2</v>
      </c>
      <c r="L27">
        <f t="shared" si="1"/>
        <v>-2605</v>
      </c>
    </row>
    <row r="28" spans="1:12" ht="12.75">
      <c r="A28" t="s">
        <v>12</v>
      </c>
      <c r="B28" t="s">
        <v>41</v>
      </c>
      <c r="C28">
        <v>44895</v>
      </c>
      <c r="D28">
        <v>104.2</v>
      </c>
      <c r="E28">
        <v>22.92</v>
      </c>
      <c r="F28">
        <v>0</v>
      </c>
      <c r="G28">
        <v>44925</v>
      </c>
      <c r="H28">
        <v>44900</v>
      </c>
      <c r="I28">
        <v>-25</v>
      </c>
      <c r="J28" t="s">
        <v>14</v>
      </c>
      <c r="K28">
        <f t="shared" si="0"/>
        <v>104.2</v>
      </c>
      <c r="L28">
        <f t="shared" si="1"/>
        <v>-2605</v>
      </c>
    </row>
    <row r="29" spans="1:12" ht="12.75">
      <c r="A29" t="s">
        <v>12</v>
      </c>
      <c r="B29" t="s">
        <v>42</v>
      </c>
      <c r="C29">
        <v>44907</v>
      </c>
      <c r="D29">
        <v>1200</v>
      </c>
      <c r="E29">
        <v>264</v>
      </c>
      <c r="F29">
        <v>0</v>
      </c>
      <c r="G29">
        <v>44907</v>
      </c>
      <c r="H29">
        <v>44908</v>
      </c>
      <c r="I29">
        <v>1</v>
      </c>
      <c r="J29" t="s">
        <v>14</v>
      </c>
      <c r="K29">
        <f t="shared" si="0"/>
        <v>1200</v>
      </c>
      <c r="L29">
        <f t="shared" si="1"/>
        <v>1200</v>
      </c>
    </row>
    <row r="30" spans="1:12" ht="12.75">
      <c r="A30" t="s">
        <v>12</v>
      </c>
      <c r="B30" t="s">
        <v>43</v>
      </c>
      <c r="C30">
        <v>44907</v>
      </c>
      <c r="D30">
        <v>250</v>
      </c>
      <c r="E30">
        <v>55</v>
      </c>
      <c r="F30">
        <v>0</v>
      </c>
      <c r="G30">
        <v>44907</v>
      </c>
      <c r="H30">
        <v>44908</v>
      </c>
      <c r="I30">
        <v>1</v>
      </c>
      <c r="J30" t="s">
        <v>14</v>
      </c>
      <c r="K30">
        <f t="shared" si="0"/>
        <v>250</v>
      </c>
      <c r="L30">
        <f t="shared" si="1"/>
        <v>250</v>
      </c>
    </row>
    <row r="31" spans="1:12" ht="12.75">
      <c r="A31" t="s">
        <v>12</v>
      </c>
      <c r="B31" t="s">
        <v>44</v>
      </c>
      <c r="C31">
        <v>44895</v>
      </c>
      <c r="D31">
        <v>318.18</v>
      </c>
      <c r="E31">
        <v>31.82</v>
      </c>
      <c r="F31">
        <v>0</v>
      </c>
      <c r="G31">
        <v>44925</v>
      </c>
      <c r="H31">
        <v>44908</v>
      </c>
      <c r="I31">
        <v>-17</v>
      </c>
      <c r="J31" t="s">
        <v>14</v>
      </c>
      <c r="K31">
        <f t="shared" si="0"/>
        <v>318.18</v>
      </c>
      <c r="L31">
        <f t="shared" si="1"/>
        <v>-5409.06</v>
      </c>
    </row>
    <row r="32" spans="1:12" ht="12.75">
      <c r="A32" t="s">
        <v>12</v>
      </c>
      <c r="B32" t="s">
        <v>45</v>
      </c>
      <c r="C32">
        <v>44910</v>
      </c>
      <c r="D32">
        <v>118.13</v>
      </c>
      <c r="E32">
        <v>25.99</v>
      </c>
      <c r="F32">
        <v>0</v>
      </c>
      <c r="G32">
        <v>44957</v>
      </c>
      <c r="H32">
        <v>44915</v>
      </c>
      <c r="I32">
        <v>-42</v>
      </c>
      <c r="J32" t="s">
        <v>14</v>
      </c>
      <c r="K32">
        <f t="shared" si="0"/>
        <v>118.13</v>
      </c>
      <c r="L32">
        <f t="shared" si="1"/>
        <v>-4961.46</v>
      </c>
    </row>
    <row r="33" spans="1:12" ht="12.75">
      <c r="A33" t="s">
        <v>12</v>
      </c>
      <c r="B33" t="s">
        <v>46</v>
      </c>
      <c r="C33">
        <v>44910</v>
      </c>
      <c r="D33">
        <v>100.45</v>
      </c>
      <c r="E33">
        <v>22.1</v>
      </c>
      <c r="F33">
        <v>0</v>
      </c>
      <c r="G33">
        <v>44957</v>
      </c>
      <c r="H33">
        <v>44915</v>
      </c>
      <c r="I33">
        <v>-42</v>
      </c>
      <c r="J33" t="s">
        <v>14</v>
      </c>
      <c r="K33">
        <f t="shared" si="0"/>
        <v>100.45</v>
      </c>
      <c r="L33">
        <f t="shared" si="1"/>
        <v>-4218.900000000001</v>
      </c>
    </row>
    <row r="34" spans="1:12" ht="12.75">
      <c r="A34" t="s">
        <v>12</v>
      </c>
      <c r="B34" t="s">
        <v>47</v>
      </c>
      <c r="C34">
        <v>44907</v>
      </c>
      <c r="D34">
        <v>110.84</v>
      </c>
      <c r="E34">
        <v>18.54</v>
      </c>
      <c r="F34">
        <v>0</v>
      </c>
      <c r="G34">
        <v>44938</v>
      </c>
      <c r="H34">
        <v>44915</v>
      </c>
      <c r="I34">
        <v>-23</v>
      </c>
      <c r="J34" t="s">
        <v>14</v>
      </c>
      <c r="K34">
        <f t="shared" si="0"/>
        <v>110.84</v>
      </c>
      <c r="L34">
        <f t="shared" si="1"/>
        <v>-2549.32</v>
      </c>
    </row>
    <row r="35" spans="10:12" ht="15">
      <c r="J35" s="6" t="s">
        <v>48</v>
      </c>
      <c r="K35" s="7">
        <f>SUM(K2:K34)</f>
        <v>18897.310000000005</v>
      </c>
      <c r="L35" s="8">
        <f>SUM(L2:L34)</f>
        <v>-211880.18000000002</v>
      </c>
    </row>
    <row r="40" ht="12.75">
      <c r="B40" s="9" t="s">
        <v>49</v>
      </c>
    </row>
    <row r="41" spans="1:3" ht="12.75">
      <c r="A41" s="10" t="s">
        <v>50</v>
      </c>
      <c r="B41" s="9" t="s">
        <v>51</v>
      </c>
      <c r="C41" s="11">
        <f>L35/K35</f>
        <v>-11.212187343066287</v>
      </c>
    </row>
    <row r="42" ht="12.75">
      <c r="B42" s="9" t="s">
        <v>52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</cp:lastModifiedBy>
  <dcterms:created xsi:type="dcterms:W3CDTF">2023-01-10T07:25:04Z</dcterms:created>
  <dcterms:modified xsi:type="dcterms:W3CDTF">2023-01-10T07:25:05Z</dcterms:modified>
  <cp:category/>
  <cp:version/>
  <cp:contentType/>
  <cp:contentStatus/>
</cp:coreProperties>
</file>