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<sst xmlns="http://schemas.openxmlformats.org/spreadsheetml/2006/main" count="77" uniqueCount="40">
  <si>
    <t>Anno</t>
  </si>
  <si>
    <t>Documento</t>
  </si>
  <si>
    <t>Data</t>
  </si>
  <si>
    <t>Importo</t>
  </si>
  <si>
    <t>IVA</t>
  </si>
  <si>
    <t>Oneri</t>
  </si>
  <si>
    <t>Data Scadenza</t>
  </si>
  <si>
    <t>Data Movimento</t>
  </si>
  <si>
    <t>Ritardo gg</t>
  </si>
  <si>
    <t>Soggetto a Split-Payment</t>
  </si>
  <si>
    <t>Importo Fatture Pagate nel periodo</t>
  </si>
  <si>
    <t>Imp.Fatt X Ritardo gg</t>
  </si>
  <si>
    <t>2021</t>
  </si>
  <si>
    <t>35</t>
  </si>
  <si>
    <t>S</t>
  </si>
  <si>
    <t>014/2021</t>
  </si>
  <si>
    <t>20210052</t>
  </si>
  <si>
    <t>78</t>
  </si>
  <si>
    <t>1</t>
  </si>
  <si>
    <t>1010701323</t>
  </si>
  <si>
    <t>1010701324</t>
  </si>
  <si>
    <t>8Z00392149</t>
  </si>
  <si>
    <t>2/PA</t>
  </si>
  <si>
    <t>1021206751</t>
  </si>
  <si>
    <t>N</t>
  </si>
  <si>
    <t>FPA 1/21</t>
  </si>
  <si>
    <t>447/P</t>
  </si>
  <si>
    <t>455/P</t>
  </si>
  <si>
    <t>5669/2021</t>
  </si>
  <si>
    <t>1021235290</t>
  </si>
  <si>
    <t>98</t>
  </si>
  <si>
    <t>231/PA</t>
  </si>
  <si>
    <t>236/PA</t>
  </si>
  <si>
    <t>237/PA</t>
  </si>
  <si>
    <t>238/PA</t>
  </si>
  <si>
    <t xml:space="preserve">Totali </t>
  </si>
  <si>
    <t>Totale colonna L</t>
  </si>
  <si>
    <t>Indice pagamenti=</t>
  </si>
  <si>
    <t xml:space="preserve">----------------------------------  = </t>
  </si>
  <si>
    <t>Totale colonna 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</si>
</sst>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##,###,##0.00"/>
  </numFmts>
  <fonts count="3">
    <font>
      <sz val="10"/>
      <name val="Arial"/>
      <family val="0"/>
    </font>
    <font>
      <b/>
      <sz val="20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5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25.421875" style="0" customWidth="1"/>
    <col min="3" max="3" width="13.7109375" style="0" customWidth="1"/>
    <col min="4" max="6" width="9.7109375" style="0" customWidth="1"/>
    <col min="7" max="8" width="15.57421875" style="0" customWidth="1"/>
    <col min="9" max="9" width="9.7109375" style="0" customWidth="1"/>
    <col min="10" max="10" width="15.57421875" style="0" customWidth="1"/>
    <col min="11" max="12" width="31.28125" style="0" customWidth="1"/>
  </cols>
  <sheetData>
    <row r="1" spans="1:12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2.75">
      <c r="A2" s="4" t="s">
        <v>12</v>
      </c>
      <c r="B2" s="5" t="s">
        <v>13</v>
      </c>
      <c r="C2" s="6">
        <v>44375</v>
      </c>
      <c r="D2" s="7">
        <v>480</v>
      </c>
      <c r="E2" s="8">
        <v>105.6</v>
      </c>
      <c r="F2" s="9">
        <v>0</v>
      </c>
      <c r="G2" s="10">
        <v>44375</v>
      </c>
      <c r="H2" s="11">
        <v>44382</v>
      </c>
      <c r="I2" s="12">
        <v>7</v>
      </c>
      <c r="J2" s="13" t="s">
        <v>14</v>
      </c>
      <c r="K2" s="14">
        <f>IF(J2="N",SUM(D2,E2,F2),SUM(D2,F2))</f>
        <v>0</v>
      </c>
      <c r="L2" s="15">
        <f>PRODUCT(I2,K2)</f>
        <v>0</v>
      </c>
    </row>
    <row r="3" spans="1:12" ht="12.75">
      <c r="A3" s="16" t="s">
        <v>12</v>
      </c>
      <c r="B3" s="17" t="s">
        <v>15</v>
      </c>
      <c r="C3" s="18">
        <v>44379</v>
      </c>
      <c r="D3" s="19">
        <v>14508.2</v>
      </c>
      <c r="E3" s="20">
        <v>3191.8</v>
      </c>
      <c r="F3" s="21">
        <v>-2901.64</v>
      </c>
      <c r="G3" s="22">
        <v>44382</v>
      </c>
      <c r="H3" s="23">
        <v>44383</v>
      </c>
      <c r="I3" s="24">
        <v>1</v>
      </c>
      <c r="J3" s="25" t="s">
        <v>14</v>
      </c>
      <c r="K3" s="26">
        <f>IF(J3="N",SUM(D3,E3,F3),SUM(D3,F3))</f>
        <v>0</v>
      </c>
      <c r="L3" s="27">
        <f>PRODUCT(I3,K3)</f>
        <v>0</v>
      </c>
    </row>
    <row r="4" spans="1:12" ht="12.75">
      <c r="A4" s="28" t="s">
        <v>12</v>
      </c>
      <c r="B4" s="29" t="s">
        <v>16</v>
      </c>
      <c r="C4" s="30">
        <v>44379</v>
      </c>
      <c r="D4" s="31">
        <v>16393.44</v>
      </c>
      <c r="E4" s="32">
        <v>3606.56</v>
      </c>
      <c r="F4" s="33">
        <v>0</v>
      </c>
      <c r="G4" s="34">
        <v>44382</v>
      </c>
      <c r="H4" s="35">
        <v>44383</v>
      </c>
      <c r="I4" s="36">
        <v>1</v>
      </c>
      <c r="J4" s="37" t="s">
        <v>14</v>
      </c>
      <c r="K4" s="38">
        <f>IF(J4="N",SUM(D4,E4,F4),SUM(D4,F4))</f>
        <v>0</v>
      </c>
      <c r="L4" s="39">
        <f>PRODUCT(I4,K4)</f>
        <v>0</v>
      </c>
    </row>
    <row r="5" spans="1:12" ht="12.75">
      <c r="A5" s="40" t="s">
        <v>12</v>
      </c>
      <c r="B5" s="41" t="s">
        <v>17</v>
      </c>
      <c r="C5" s="42">
        <v>44388</v>
      </c>
      <c r="D5" s="43">
        <v>789</v>
      </c>
      <c r="E5" s="44">
        <v>173.58</v>
      </c>
      <c r="F5" s="45">
        <v>0</v>
      </c>
      <c r="G5" s="46">
        <v>44439</v>
      </c>
      <c r="H5" s="47">
        <v>44389</v>
      </c>
      <c r="I5" s="48">
        <v>-50</v>
      </c>
      <c r="J5" s="49" t="s">
        <v>14</v>
      </c>
      <c r="K5" s="50">
        <f>IF(J5="N",SUM(D5,E5,F5),SUM(D5,F5))</f>
        <v>0</v>
      </c>
      <c r="L5" s="51">
        <f>PRODUCT(I5,K5)</f>
        <v>0</v>
      </c>
    </row>
    <row r="6" spans="1:12" ht="12.75">
      <c r="A6" s="52" t="s">
        <v>12</v>
      </c>
      <c r="B6" s="53" t="s">
        <v>18</v>
      </c>
      <c r="C6" s="54">
        <v>44398</v>
      </c>
      <c r="D6" s="55">
        <v>10081.97</v>
      </c>
      <c r="E6" s="56">
        <v>2218.03</v>
      </c>
      <c r="F6" s="57">
        <v>0</v>
      </c>
      <c r="G6" s="58">
        <v>44396</v>
      </c>
      <c r="H6" s="59">
        <v>44400</v>
      </c>
      <c r="I6" s="60">
        <v>4</v>
      </c>
      <c r="J6" s="61" t="s">
        <v>14</v>
      </c>
      <c r="K6" s="62">
        <f>IF(J6="N",SUM(D6,E6,F6),SUM(D6,F6))</f>
        <v>0</v>
      </c>
      <c r="L6" s="63">
        <f>PRODUCT(I6,K6)</f>
        <v>0</v>
      </c>
    </row>
    <row r="7" spans="1:12" ht="12.75">
      <c r="A7" s="64" t="s">
        <v>12</v>
      </c>
      <c r="B7" s="65" t="s">
        <v>19</v>
      </c>
      <c r="C7" s="66">
        <v>44399</v>
      </c>
      <c r="D7" s="67">
        <v>85.56</v>
      </c>
      <c r="E7" s="68">
        <v>18.82</v>
      </c>
      <c r="F7" s="69">
        <v>0</v>
      </c>
      <c r="G7" s="70">
        <v>44439</v>
      </c>
      <c r="H7" s="71">
        <v>44405</v>
      </c>
      <c r="I7" s="72">
        <v>-34</v>
      </c>
      <c r="J7" s="73" t="s">
        <v>14</v>
      </c>
      <c r="K7" s="74">
        <f>IF(J7="N",SUM(D7,E7,F7),SUM(D7,F7))</f>
        <v>0</v>
      </c>
      <c r="L7" s="75">
        <f>PRODUCT(I7,K7)</f>
        <v>0</v>
      </c>
    </row>
    <row r="8" spans="1:12" ht="12.75">
      <c r="A8" s="76" t="s">
        <v>12</v>
      </c>
      <c r="B8" s="77" t="s">
        <v>20</v>
      </c>
      <c r="C8" s="78">
        <v>44399</v>
      </c>
      <c r="D8" s="79">
        <v>85.56</v>
      </c>
      <c r="E8" s="80">
        <v>18.82</v>
      </c>
      <c r="F8" s="81">
        <v>0</v>
      </c>
      <c r="G8" s="82">
        <v>44439</v>
      </c>
      <c r="H8" s="83">
        <v>44405</v>
      </c>
      <c r="I8" s="84">
        <v>-34</v>
      </c>
      <c r="J8" s="85" t="s">
        <v>14</v>
      </c>
      <c r="K8" s="86">
        <f>IF(J8="N",SUM(D8,E8,F8),SUM(D8,F8))</f>
        <v>0</v>
      </c>
      <c r="L8" s="87">
        <f>PRODUCT(I8,K8)</f>
        <v>0</v>
      </c>
    </row>
    <row r="9" spans="1:12" ht="12.75">
      <c r="A9" s="88" t="s">
        <v>12</v>
      </c>
      <c r="B9" s="89" t="s">
        <v>21</v>
      </c>
      <c r="C9" s="90">
        <v>44419</v>
      </c>
      <c r="D9" s="91">
        <v>96.46</v>
      </c>
      <c r="E9" s="92">
        <v>18.54</v>
      </c>
      <c r="F9" s="93">
        <v>0</v>
      </c>
      <c r="G9" s="94">
        <v>44450</v>
      </c>
      <c r="H9" s="95">
        <v>44434</v>
      </c>
      <c r="I9" s="96">
        <v>-16</v>
      </c>
      <c r="J9" s="97" t="s">
        <v>14</v>
      </c>
      <c r="K9" s="98">
        <f>IF(J9="N",SUM(D9,E9,F9),SUM(D9,F9))</f>
        <v>0</v>
      </c>
      <c r="L9" s="99">
        <f>PRODUCT(I9,K9)</f>
        <v>0</v>
      </c>
    </row>
    <row r="10" spans="1:12" ht="12.75">
      <c r="A10" s="100" t="s">
        <v>12</v>
      </c>
      <c r="B10" s="101" t="s">
        <v>22</v>
      </c>
      <c r="C10" s="102">
        <v>44408</v>
      </c>
      <c r="D10" s="103">
        <v>847</v>
      </c>
      <c r="E10" s="104">
        <v>186.34</v>
      </c>
      <c r="F10" s="105">
        <v>0</v>
      </c>
      <c r="G10" s="106">
        <v>44439</v>
      </c>
      <c r="H10" s="107">
        <v>44439</v>
      </c>
      <c r="I10" s="108">
        <v>0</v>
      </c>
      <c r="J10" s="109" t="s">
        <v>14</v>
      </c>
      <c r="K10" s="110">
        <f>IF(J10="N",SUM(D10,E10,F10),SUM(D10,F10))</f>
        <v>0</v>
      </c>
      <c r="L10" s="111">
        <f>PRODUCT(I10,K10)</f>
        <v>0</v>
      </c>
    </row>
    <row r="11" spans="1:12" ht="12.75">
      <c r="A11" s="112" t="s">
        <v>12</v>
      </c>
      <c r="B11" s="113" t="s">
        <v>23</v>
      </c>
      <c r="C11" s="114">
        <v>44435</v>
      </c>
      <c r="D11" s="115">
        <v>5.46</v>
      </c>
      <c r="E11" s="116">
        <v>0</v>
      </c>
      <c r="F11" s="117">
        <v>0</v>
      </c>
      <c r="G11" s="118">
        <v>44465</v>
      </c>
      <c r="H11" s="119">
        <v>44439</v>
      </c>
      <c r="I11" s="120">
        <v>-26</v>
      </c>
      <c r="J11" s="121" t="s">
        <v>24</v>
      </c>
      <c r="K11" s="122">
        <f>IF(J11="N",SUM(D11,E11,F11),SUM(D11,F11))</f>
        <v>0</v>
      </c>
      <c r="L11" s="123">
        <f>PRODUCT(I11,K11)</f>
        <v>0</v>
      </c>
    </row>
    <row r="12" spans="1:12" ht="12.75">
      <c r="A12" s="124" t="s">
        <v>12</v>
      </c>
      <c r="B12" s="125" t="s">
        <v>25</v>
      </c>
      <c r="C12" s="126">
        <v>44448</v>
      </c>
      <c r="D12" s="127">
        <v>896.6</v>
      </c>
      <c r="E12" s="128">
        <v>0</v>
      </c>
      <c r="F12" s="129">
        <v>0</v>
      </c>
      <c r="G12" s="130">
        <v>44447</v>
      </c>
      <c r="H12" s="131">
        <v>44449</v>
      </c>
      <c r="I12" s="132">
        <v>2</v>
      </c>
      <c r="J12" s="133" t="s">
        <v>24</v>
      </c>
      <c r="K12" s="134">
        <f>IF(J12="N",SUM(D12,E12,F12),SUM(D12,F12))</f>
        <v>0</v>
      </c>
      <c r="L12" s="135">
        <f>PRODUCT(I12,K12)</f>
        <v>0</v>
      </c>
    </row>
    <row r="13" spans="1:12" ht="12.75">
      <c r="A13" s="136" t="s">
        <v>12</v>
      </c>
      <c r="B13" s="137" t="s">
        <v>26</v>
      </c>
      <c r="C13" s="138">
        <v>44448</v>
      </c>
      <c r="D13" s="139">
        <v>242.5</v>
      </c>
      <c r="E13" s="140">
        <v>0</v>
      </c>
      <c r="F13" s="141">
        <v>0</v>
      </c>
      <c r="G13" s="142">
        <v>44500</v>
      </c>
      <c r="H13" s="143">
        <v>44453</v>
      </c>
      <c r="I13" s="144">
        <v>-47</v>
      </c>
      <c r="J13" s="145" t="s">
        <v>24</v>
      </c>
      <c r="K13" s="146">
        <f>IF(J13="N",SUM(D13,E13,F13),SUM(D13,F13))</f>
        <v>0</v>
      </c>
      <c r="L13" s="147">
        <f>PRODUCT(I13,K13)</f>
        <v>0</v>
      </c>
    </row>
    <row r="14" spans="1:12" ht="12.75">
      <c r="A14" s="148" t="s">
        <v>12</v>
      </c>
      <c r="B14" s="149" t="s">
        <v>27</v>
      </c>
      <c r="C14" s="150">
        <v>44453</v>
      </c>
      <c r="D14" s="151">
        <v>190.6</v>
      </c>
      <c r="E14" s="152">
        <v>0</v>
      </c>
      <c r="F14" s="153">
        <v>0</v>
      </c>
      <c r="G14" s="154">
        <v>44500</v>
      </c>
      <c r="H14" s="155">
        <v>44455</v>
      </c>
      <c r="I14" s="156">
        <v>-45</v>
      </c>
      <c r="J14" s="157" t="s">
        <v>24</v>
      </c>
      <c r="K14" s="158">
        <f>IF(J14="N",SUM(D14,E14,F14),SUM(D14,F14))</f>
        <v>0</v>
      </c>
      <c r="L14" s="159">
        <f>PRODUCT(I14,K14)</f>
        <v>0</v>
      </c>
    </row>
    <row r="15" spans="1:12" ht="12.75">
      <c r="A15" s="160" t="s">
        <v>12</v>
      </c>
      <c r="B15" s="161" t="s">
        <v>28</v>
      </c>
      <c r="C15" s="162">
        <v>44456</v>
      </c>
      <c r="D15" s="163">
        <v>3740</v>
      </c>
      <c r="E15" s="164">
        <v>822.8</v>
      </c>
      <c r="F15" s="165">
        <v>0</v>
      </c>
      <c r="G15" s="166">
        <v>44530</v>
      </c>
      <c r="H15" s="167">
        <v>44461</v>
      </c>
      <c r="I15" s="168">
        <v>-69</v>
      </c>
      <c r="J15" s="169" t="s">
        <v>14</v>
      </c>
      <c r="K15" s="170">
        <f>IF(J15="N",SUM(D15,E15,F15),SUM(D15,F15))</f>
        <v>0</v>
      </c>
      <c r="L15" s="171">
        <f>PRODUCT(I15,K15)</f>
        <v>0</v>
      </c>
    </row>
    <row r="16" spans="1:12" ht="12.75">
      <c r="A16" s="172" t="s">
        <v>12</v>
      </c>
      <c r="B16" s="173" t="s">
        <v>29</v>
      </c>
      <c r="C16" s="174">
        <v>44459</v>
      </c>
      <c r="D16" s="175">
        <v>41.86</v>
      </c>
      <c r="E16" s="176">
        <v>0</v>
      </c>
      <c r="F16" s="177">
        <v>0</v>
      </c>
      <c r="G16" s="178">
        <v>44489</v>
      </c>
      <c r="H16" s="179">
        <v>44461</v>
      </c>
      <c r="I16" s="180">
        <v>-28</v>
      </c>
      <c r="J16" s="181" t="s">
        <v>24</v>
      </c>
      <c r="K16" s="182">
        <f>IF(J16="N",SUM(D16,E16,F16),SUM(D16,F16))</f>
        <v>0</v>
      </c>
      <c r="L16" s="183">
        <f>PRODUCT(I16,K16)</f>
        <v>0</v>
      </c>
    </row>
    <row r="17" spans="1:12" ht="12.75">
      <c r="A17" s="184" t="s">
        <v>12</v>
      </c>
      <c r="B17" s="185" t="s">
        <v>30</v>
      </c>
      <c r="C17" s="186">
        <v>44463</v>
      </c>
      <c r="D17" s="187">
        <v>2977.9</v>
      </c>
      <c r="E17" s="188">
        <v>152.78</v>
      </c>
      <c r="F17" s="189">
        <v>0</v>
      </c>
      <c r="G17" s="190">
        <v>44494</v>
      </c>
      <c r="H17" s="191">
        <v>44466</v>
      </c>
      <c r="I17" s="192">
        <v>-28</v>
      </c>
      <c r="J17" s="193" t="s">
        <v>14</v>
      </c>
      <c r="K17" s="194">
        <f>IF(J17="N",SUM(D17,E17,F17),SUM(D17,F17))</f>
        <v>0</v>
      </c>
      <c r="L17" s="195">
        <f>PRODUCT(I17,K17)</f>
        <v>0</v>
      </c>
    </row>
    <row r="18" spans="1:12" ht="12.75">
      <c r="A18" s="196" t="s">
        <v>12</v>
      </c>
      <c r="B18" s="197" t="s">
        <v>31</v>
      </c>
      <c r="C18" s="198">
        <v>44460</v>
      </c>
      <c r="D18" s="199">
        <v>1471.5</v>
      </c>
      <c r="E18" s="200">
        <v>323.73</v>
      </c>
      <c r="F18" s="201">
        <v>0</v>
      </c>
      <c r="G18" s="202">
        <v>44500</v>
      </c>
      <c r="H18" s="203">
        <v>44467</v>
      </c>
      <c r="I18" s="204">
        <v>-33</v>
      </c>
      <c r="J18" s="205" t="s">
        <v>14</v>
      </c>
      <c r="K18" s="206">
        <f>IF(J18="N",SUM(D18,E18,F18),SUM(D18,F18))</f>
        <v>0</v>
      </c>
      <c r="L18" s="207">
        <f>PRODUCT(I18,K18)</f>
        <v>0</v>
      </c>
    </row>
    <row r="19" spans="1:12" ht="12.75">
      <c r="A19" s="208" t="s">
        <v>12</v>
      </c>
      <c r="B19" s="209" t="s">
        <v>32</v>
      </c>
      <c r="C19" s="210">
        <v>44460</v>
      </c>
      <c r="D19" s="211">
        <v>15741</v>
      </c>
      <c r="E19" s="212">
        <v>3463.02</v>
      </c>
      <c r="F19" s="213">
        <v>0</v>
      </c>
      <c r="G19" s="214">
        <v>44500</v>
      </c>
      <c r="H19" s="215">
        <v>44466</v>
      </c>
      <c r="I19" s="216">
        <v>-34</v>
      </c>
      <c r="J19" s="217" t="s">
        <v>14</v>
      </c>
      <c r="K19" s="218">
        <f>IF(J19="N",SUM(D19,E19,F19),SUM(D19,F19))</f>
        <v>0</v>
      </c>
      <c r="L19" s="219">
        <f>PRODUCT(I19,K19)</f>
        <v>0</v>
      </c>
    </row>
    <row r="20" spans="1:12" ht="12.75">
      <c r="A20" s="220" t="s">
        <v>12</v>
      </c>
      <c r="B20" s="221" t="s">
        <v>33</v>
      </c>
      <c r="C20" s="222">
        <v>44460</v>
      </c>
      <c r="D20" s="223">
        <v>3771</v>
      </c>
      <c r="E20" s="224">
        <v>829.62</v>
      </c>
      <c r="F20" s="225">
        <v>0</v>
      </c>
      <c r="G20" s="226">
        <v>44500</v>
      </c>
      <c r="H20" s="227">
        <v>44467</v>
      </c>
      <c r="I20" s="228">
        <v>-33</v>
      </c>
      <c r="J20" s="229" t="s">
        <v>14</v>
      </c>
      <c r="K20" s="230">
        <f>IF(J20="N",SUM(D20,E20,F20),SUM(D20,F20))</f>
        <v>0</v>
      </c>
      <c r="L20" s="231">
        <f>PRODUCT(I20,K20)</f>
        <v>0</v>
      </c>
    </row>
    <row r="21" spans="1:12" ht="12.75">
      <c r="A21" s="232" t="s">
        <v>12</v>
      </c>
      <c r="B21" s="233" t="s">
        <v>34</v>
      </c>
      <c r="C21" s="234">
        <v>44460</v>
      </c>
      <c r="D21" s="235">
        <v>664.3</v>
      </c>
      <c r="E21" s="236">
        <v>146.15</v>
      </c>
      <c r="F21" s="237">
        <v>0</v>
      </c>
      <c r="G21" s="238">
        <v>44500</v>
      </c>
      <c r="H21" s="239">
        <v>44466</v>
      </c>
      <c r="I21" s="240">
        <v>-34</v>
      </c>
      <c r="J21" s="241" t="s">
        <v>14</v>
      </c>
      <c r="K21" s="242">
        <f>IF(J21="N",SUM(D21,E21,F21),SUM(D21,F21))</f>
        <v>0</v>
      </c>
      <c r="L21" s="243">
        <f>PRODUCT(I21,K21)</f>
        <v>0</v>
      </c>
    </row>
    <row r="22" spans="10:12" ht="12.75">
      <c r="J22" s="244" t="s">
        <v>35</v>
      </c>
      <c r="K22" s="246">
        <f>SUM(K2:K21)</f>
        <v>0</v>
      </c>
      <c r="L22" s="248">
        <f>SUM(L2:L21)</f>
        <v>0</v>
      </c>
    </row>
    <row r="27" ht="12.75">
      <c r="B27" s="250" t="s">
        <v>36</v>
      </c>
    </row>
    <row r="28" spans="1:3" ht="12.75">
      <c r="A28" s="251" t="s">
        <v>37</v>
      </c>
      <c r="B28" s="252" t="s">
        <v>38</v>
      </c>
      <c r="C28" s="253">
        <f>L22/K22</f>
        <v>0</v>
      </c>
    </row>
    <row r="29" ht="12.75">
      <c r="B29" s="254" t="s">
        <v>39</v>
      </c>
    </row>
  </sheetData>
  <printOptions horizontalCentered="1"/>
  <pageMargins left="0.75" right="0.75" top="1" bottom="1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