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<sst xmlns="http://schemas.openxmlformats.org/spreadsheetml/2006/main" count="83" uniqueCount="42">
  <si>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</si>
  <si>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</si>
  <si>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</si>
  <si>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</si>
  <si>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</si>
  <si>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</si>
  <si>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</si>
  <si>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</si>
  <si>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</si>
  <si>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</si>
  <si>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</si>
  <si>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</si>
  <si>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2021</t>
  </si>
  <si>
    <t>1020400885</t>
  </si>
  <si>
    <t>N</t>
  </si>
  <si>
    <t>1020401314</t>
  </si>
  <si>
    <t>868/PA</t>
  </si>
  <si>
    <t>S</t>
  </si>
  <si>
    <t>20PAS0017461</t>
  </si>
  <si>
    <t>P2021001</t>
  </si>
  <si>
    <t>092/000028911</t>
  </si>
  <si>
    <t>1</t>
  </si>
  <si>
    <t>2</t>
  </si>
  <si>
    <t>3</t>
  </si>
  <si>
    <t>4</t>
  </si>
  <si>
    <t>1010662669</t>
  </si>
  <si>
    <t>1010662670</t>
  </si>
  <si>
    <t>24/PA</t>
  </si>
  <si>
    <t>25/PA</t>
  </si>
  <si>
    <t>8Z00056095</t>
  </si>
  <si>
    <t>10/PA</t>
  </si>
  <si>
    <t>25</t>
  </si>
  <si>
    <t>26</t>
  </si>
  <si>
    <t>27</t>
  </si>
  <si>
    <t>1021049951</t>
  </si>
  <si>
    <t>47/PA</t>
  </si>
  <si>
    <t>1920000013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</si>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</sst>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44195</v>
      </c>
      <c r="D2" s="7">
        <v>6.61</v>
      </c>
      <c r="E2" s="8">
        <v>0</v>
      </c>
      <c r="F2" s="9">
        <v>0</v>
      </c>
      <c r="G2" s="10">
        <v>44225</v>
      </c>
      <c r="H2" s="11">
        <v>44222</v>
      </c>
      <c r="I2" s="12">
        <v>-3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44195</v>
      </c>
      <c r="D3" s="19">
        <v>40.14</v>
      </c>
      <c r="E3" s="20">
        <v>0</v>
      </c>
      <c r="F3" s="21">
        <v>0</v>
      </c>
      <c r="G3" s="22">
        <v>44225</v>
      </c>
      <c r="H3" s="23">
        <v>44222</v>
      </c>
      <c r="I3" s="24">
        <v>-3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44200</v>
      </c>
      <c r="D4" s="31">
        <v>2647</v>
      </c>
      <c r="E4" s="32">
        <v>582.34</v>
      </c>
      <c r="F4" s="33">
        <v>0</v>
      </c>
      <c r="G4" s="34">
        <v>44231</v>
      </c>
      <c r="H4" s="35">
        <v>44222</v>
      </c>
      <c r="I4" s="36">
        <v>-9</v>
      </c>
      <c r="J4" s="37" t="s">
        <v>17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18</v>
      </c>
      <c r="C5" s="42">
        <v>44196</v>
      </c>
      <c r="D5" s="43">
        <v>50</v>
      </c>
      <c r="E5" s="44">
        <v>11</v>
      </c>
      <c r="F5" s="45">
        <v>0</v>
      </c>
      <c r="G5" s="46">
        <v>44197</v>
      </c>
      <c r="H5" s="47">
        <v>44222</v>
      </c>
      <c r="I5" s="48">
        <v>25</v>
      </c>
      <c r="J5" s="49" t="s">
        <v>17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19</v>
      </c>
      <c r="C6" s="54">
        <v>44205</v>
      </c>
      <c r="D6" s="55">
        <v>1150</v>
      </c>
      <c r="E6" s="56">
        <v>253</v>
      </c>
      <c r="F6" s="57">
        <v>0</v>
      </c>
      <c r="G6" s="58">
        <v>44239</v>
      </c>
      <c r="H6" s="59">
        <v>44222</v>
      </c>
      <c r="I6" s="60">
        <v>-17</v>
      </c>
      <c r="J6" s="61" t="s">
        <v>17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20</v>
      </c>
      <c r="C7" s="66">
        <v>44210</v>
      </c>
      <c r="D7" s="67">
        <v>26.23</v>
      </c>
      <c r="E7" s="68">
        <v>5.77</v>
      </c>
      <c r="F7" s="69">
        <v>0</v>
      </c>
      <c r="G7" s="70">
        <v>44210</v>
      </c>
      <c r="H7" s="71">
        <v>44222</v>
      </c>
      <c r="I7" s="72">
        <v>12</v>
      </c>
      <c r="J7" s="73" t="s">
        <v>17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21</v>
      </c>
      <c r="C8" s="78">
        <v>44213</v>
      </c>
      <c r="D8" s="79">
        <v>1080</v>
      </c>
      <c r="E8" s="80">
        <v>0</v>
      </c>
      <c r="F8" s="81">
        <v>0</v>
      </c>
      <c r="G8" s="82">
        <v>44243</v>
      </c>
      <c r="H8" s="83">
        <v>44222</v>
      </c>
      <c r="I8" s="84">
        <v>-21</v>
      </c>
      <c r="J8" s="85" t="s">
        <v>14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22</v>
      </c>
      <c r="C9" s="90">
        <v>44213</v>
      </c>
      <c r="D9" s="91">
        <v>720</v>
      </c>
      <c r="E9" s="92">
        <v>0</v>
      </c>
      <c r="F9" s="93">
        <v>0</v>
      </c>
      <c r="G9" s="94">
        <v>44243</v>
      </c>
      <c r="H9" s="95">
        <v>44222</v>
      </c>
      <c r="I9" s="96">
        <v>-21</v>
      </c>
      <c r="J9" s="97" t="s">
        <v>14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23</v>
      </c>
      <c r="C10" s="102">
        <v>44213</v>
      </c>
      <c r="D10" s="103">
        <v>2160</v>
      </c>
      <c r="E10" s="104">
        <v>0</v>
      </c>
      <c r="F10" s="105">
        <v>0</v>
      </c>
      <c r="G10" s="106">
        <v>44243</v>
      </c>
      <c r="H10" s="107">
        <v>44222</v>
      </c>
      <c r="I10" s="108">
        <v>-21</v>
      </c>
      <c r="J10" s="109" t="s">
        <v>14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24</v>
      </c>
      <c r="C11" s="114">
        <v>44213</v>
      </c>
      <c r="D11" s="115">
        <v>3350</v>
      </c>
      <c r="E11" s="116">
        <v>0</v>
      </c>
      <c r="F11" s="117">
        <v>0</v>
      </c>
      <c r="G11" s="118">
        <v>44243</v>
      </c>
      <c r="H11" s="119">
        <v>44222</v>
      </c>
      <c r="I11" s="120">
        <v>-21</v>
      </c>
      <c r="J11" s="121" t="s">
        <v>14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44218</v>
      </c>
      <c r="D12" s="127">
        <v>85.56</v>
      </c>
      <c r="E12" s="128">
        <v>18.82</v>
      </c>
      <c r="F12" s="129">
        <v>0</v>
      </c>
      <c r="G12" s="130">
        <v>44255</v>
      </c>
      <c r="H12" s="131">
        <v>44222</v>
      </c>
      <c r="I12" s="132">
        <v>-33</v>
      </c>
      <c r="J12" s="133" t="s">
        <v>17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26</v>
      </c>
      <c r="C13" s="138">
        <v>44218</v>
      </c>
      <c r="D13" s="139">
        <v>85.56</v>
      </c>
      <c r="E13" s="140">
        <v>18.82</v>
      </c>
      <c r="F13" s="141">
        <v>0</v>
      </c>
      <c r="G13" s="142">
        <v>44255</v>
      </c>
      <c r="H13" s="143">
        <v>44222</v>
      </c>
      <c r="I13" s="144">
        <v>-33</v>
      </c>
      <c r="J13" s="145" t="s">
        <v>17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27</v>
      </c>
      <c r="C14" s="150">
        <v>44224</v>
      </c>
      <c r="D14" s="151">
        <v>2970</v>
      </c>
      <c r="E14" s="152">
        <v>118.8</v>
      </c>
      <c r="F14" s="153">
        <v>0</v>
      </c>
      <c r="G14" s="154">
        <v>44255</v>
      </c>
      <c r="H14" s="155">
        <v>44237</v>
      </c>
      <c r="I14" s="156">
        <v>-18</v>
      </c>
      <c r="J14" s="157" t="s">
        <v>17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28</v>
      </c>
      <c r="C15" s="162">
        <v>44224</v>
      </c>
      <c r="D15" s="163">
        <v>4455</v>
      </c>
      <c r="E15" s="164">
        <v>980.1</v>
      </c>
      <c r="F15" s="165">
        <v>0</v>
      </c>
      <c r="G15" s="166">
        <v>44255</v>
      </c>
      <c r="H15" s="167">
        <v>44237</v>
      </c>
      <c r="I15" s="168">
        <v>-18</v>
      </c>
      <c r="J15" s="169" t="s">
        <v>17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29</v>
      </c>
      <c r="C16" s="174">
        <v>44238</v>
      </c>
      <c r="D16" s="175">
        <v>96.46</v>
      </c>
      <c r="E16" s="176">
        <v>18.54</v>
      </c>
      <c r="F16" s="177">
        <v>0</v>
      </c>
      <c r="G16" s="178">
        <v>44270</v>
      </c>
      <c r="H16" s="179">
        <v>44249</v>
      </c>
      <c r="I16" s="180">
        <v>-21</v>
      </c>
      <c r="J16" s="181" t="s">
        <v>17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30</v>
      </c>
      <c r="C17" s="186">
        <v>44232</v>
      </c>
      <c r="D17" s="187">
        <v>43.12</v>
      </c>
      <c r="E17" s="188">
        <v>9.49</v>
      </c>
      <c r="F17" s="189">
        <v>0</v>
      </c>
      <c r="G17" s="190">
        <v>44232</v>
      </c>
      <c r="H17" s="191">
        <v>44249</v>
      </c>
      <c r="I17" s="192">
        <v>17</v>
      </c>
      <c r="J17" s="193" t="s">
        <v>17</v>
      </c>
      <c r="K17" s="194">
        <f>IF(J17="N",SUM(D17,E17,F17),SUM(D17,F17))</f>
        <v>0</v>
      </c>
      <c r="L17" s="195">
        <f>PRODUCT(I17,K17)</f>
        <v>0</v>
      </c>
    </row>
    <row r="18" spans="1:12" ht="12.75">
      <c r="A18" s="196" t="s">
        <v>12</v>
      </c>
      <c r="B18" s="197" t="s">
        <v>31</v>
      </c>
      <c r="C18" s="198">
        <v>44251</v>
      </c>
      <c r="D18" s="199">
        <v>490</v>
      </c>
      <c r="E18" s="200">
        <v>107.8</v>
      </c>
      <c r="F18" s="201">
        <v>0</v>
      </c>
      <c r="G18" s="202">
        <v>44286</v>
      </c>
      <c r="H18" s="203">
        <v>44253</v>
      </c>
      <c r="I18" s="204">
        <v>-33</v>
      </c>
      <c r="J18" s="205" t="s">
        <v>17</v>
      </c>
      <c r="K18" s="206">
        <f>IF(J18="N",SUM(D18,E18,F18),SUM(D18,F18))</f>
        <v>0</v>
      </c>
      <c r="L18" s="207">
        <f>PRODUCT(I18,K18)</f>
        <v>0</v>
      </c>
    </row>
    <row r="19" spans="1:12" ht="12.75">
      <c r="A19" s="208" t="s">
        <v>12</v>
      </c>
      <c r="B19" s="209" t="s">
        <v>32</v>
      </c>
      <c r="C19" s="210">
        <v>44251</v>
      </c>
      <c r="D19" s="211">
        <v>350</v>
      </c>
      <c r="E19" s="212">
        <v>77</v>
      </c>
      <c r="F19" s="213">
        <v>0</v>
      </c>
      <c r="G19" s="214">
        <v>44286</v>
      </c>
      <c r="H19" s="215">
        <v>44253</v>
      </c>
      <c r="I19" s="216">
        <v>-33</v>
      </c>
      <c r="J19" s="217" t="s">
        <v>17</v>
      </c>
      <c r="K19" s="218">
        <f>IF(J19="N",SUM(D19,E19,F19),SUM(D19,F19))</f>
        <v>0</v>
      </c>
      <c r="L19" s="219">
        <f>PRODUCT(I19,K19)</f>
        <v>0</v>
      </c>
    </row>
    <row r="20" spans="1:12" ht="12.75">
      <c r="A20" s="220" t="s">
        <v>12</v>
      </c>
      <c r="B20" s="221" t="s">
        <v>33</v>
      </c>
      <c r="C20" s="222">
        <v>44251</v>
      </c>
      <c r="D20" s="223">
        <v>935</v>
      </c>
      <c r="E20" s="224">
        <v>205.7</v>
      </c>
      <c r="F20" s="225">
        <v>0</v>
      </c>
      <c r="G20" s="226">
        <v>44286</v>
      </c>
      <c r="H20" s="227">
        <v>44253</v>
      </c>
      <c r="I20" s="228">
        <v>-33</v>
      </c>
      <c r="J20" s="229" t="s">
        <v>17</v>
      </c>
      <c r="K20" s="230">
        <f>IF(J20="N",SUM(D20,E20,F20),SUM(D20,F20))</f>
        <v>0</v>
      </c>
      <c r="L20" s="231">
        <f>PRODUCT(I20,K20)</f>
        <v>0</v>
      </c>
    </row>
    <row r="21" spans="1:12" ht="12.75">
      <c r="A21" s="232" t="s">
        <v>12</v>
      </c>
      <c r="B21" s="233" t="s">
        <v>34</v>
      </c>
      <c r="C21" s="234">
        <v>44260</v>
      </c>
      <c r="D21" s="235">
        <v>15.35</v>
      </c>
      <c r="E21" s="236">
        <v>0</v>
      </c>
      <c r="F21" s="237">
        <v>0</v>
      </c>
      <c r="G21" s="238">
        <v>44290</v>
      </c>
      <c r="H21" s="239">
        <v>44280</v>
      </c>
      <c r="I21" s="240">
        <v>-10</v>
      </c>
      <c r="J21" s="241" t="s">
        <v>14</v>
      </c>
      <c r="K21" s="242">
        <f>IF(J21="N",SUM(D21,E21,F21),SUM(D21,F21))</f>
        <v>0</v>
      </c>
      <c r="L21" s="243">
        <f>PRODUCT(I21,K21)</f>
        <v>0</v>
      </c>
    </row>
    <row r="22" spans="1:12" ht="12.75">
      <c r="A22" s="244" t="s">
        <v>12</v>
      </c>
      <c r="B22" s="245" t="s">
        <v>35</v>
      </c>
      <c r="C22" s="246">
        <v>44272</v>
      </c>
      <c r="D22" s="247">
        <v>2072.38</v>
      </c>
      <c r="E22" s="248">
        <v>103.62</v>
      </c>
      <c r="F22" s="249">
        <v>0</v>
      </c>
      <c r="G22" s="250">
        <v>44303</v>
      </c>
      <c r="H22" s="251">
        <v>44280</v>
      </c>
      <c r="I22" s="252">
        <v>-23</v>
      </c>
      <c r="J22" s="253" t="s">
        <v>17</v>
      </c>
      <c r="K22" s="254">
        <f>IF(J22="N",SUM(D22,E22,F22),SUM(D22,F22))</f>
        <v>0</v>
      </c>
      <c r="L22" s="255">
        <f>PRODUCT(I22,K22)</f>
        <v>0</v>
      </c>
    </row>
    <row r="23" spans="1:12" ht="12.75">
      <c r="A23" s="256" t="s">
        <v>12</v>
      </c>
      <c r="B23" s="257" t="s">
        <v>36</v>
      </c>
      <c r="C23" s="258">
        <v>44278</v>
      </c>
      <c r="D23" s="259">
        <v>81.96</v>
      </c>
      <c r="E23" s="260">
        <v>18.03</v>
      </c>
      <c r="F23" s="261">
        <v>0</v>
      </c>
      <c r="G23" s="262">
        <v>44308</v>
      </c>
      <c r="H23" s="263">
        <v>44280</v>
      </c>
      <c r="I23" s="264">
        <v>-28</v>
      </c>
      <c r="J23" s="265" t="s">
        <v>17</v>
      </c>
      <c r="K23" s="266">
        <f>IF(J23="N",SUM(D23,E23,F23),SUM(D23,F23))</f>
        <v>0</v>
      </c>
      <c r="L23" s="267">
        <f>PRODUCT(I23,K23)</f>
        <v>0</v>
      </c>
    </row>
    <row r="24" spans="10:12" ht="12.75">
      <c r="J24" s="268" t="s">
        <v>37</v>
      </c>
      <c r="K24" s="270">
        <f>SUM(K2:K23)</f>
        <v>0</v>
      </c>
      <c r="L24" s="272">
        <f>SUM(L2:L23)</f>
        <v>0</v>
      </c>
    </row>
    <row r="29" ht="12.75">
      <c r="B29" s="274" t="s">
        <v>38</v>
      </c>
    </row>
    <row r="30" spans="1:3" ht="12.75">
      <c r="A30" s="275" t="s">
        <v>39</v>
      </c>
      <c r="B30" s="276" t="s">
        <v>40</v>
      </c>
      <c r="C30" s="277">
        <f>L24/K24</f>
        <v>0</v>
      </c>
    </row>
    <row r="31" ht="12.75">
      <c r="B31" s="278" t="s">
        <v>41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